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/>
  </bookViews>
  <sheets>
    <sheet name="Hárok1" sheetId="1" r:id="rId1"/>
  </sheets>
  <calcPr calcId="125725" iterateCount="1"/>
</workbook>
</file>

<file path=xl/calcChain.xml><?xml version="1.0" encoding="utf-8"?>
<calcChain xmlns="http://schemas.openxmlformats.org/spreadsheetml/2006/main">
  <c r="B25" i="1"/>
  <c r="C24"/>
  <c r="B24"/>
  <c r="C22"/>
  <c r="B22"/>
  <c r="C21"/>
  <c r="B21"/>
  <c r="E20"/>
  <c r="D20"/>
  <c r="D18"/>
  <c r="C15"/>
  <c r="B15"/>
  <c r="C12"/>
  <c r="B12"/>
  <c r="C9"/>
  <c r="C17" s="1"/>
  <c r="C19" s="1"/>
  <c r="B9"/>
  <c r="B17" s="1"/>
  <c r="B19" s="1"/>
  <c r="D11"/>
  <c r="D12" s="1"/>
  <c r="D14"/>
  <c r="D15" s="1"/>
  <c r="D5"/>
  <c r="D6"/>
  <c r="D7"/>
  <c r="D8"/>
  <c r="D4"/>
  <c r="D9" l="1"/>
  <c r="D17" s="1"/>
  <c r="D19" s="1"/>
</calcChain>
</file>

<file path=xl/sharedStrings.xml><?xml version="1.0" encoding="utf-8"?>
<sst xmlns="http://schemas.openxmlformats.org/spreadsheetml/2006/main" count="22" uniqueCount="22">
  <si>
    <t>vedúci partner - Mesto SĽ</t>
  </si>
  <si>
    <t xml:space="preserve">Hodnota spolu </t>
  </si>
  <si>
    <t>1.2. externé personálne náklady</t>
  </si>
  <si>
    <t>1.1. personálne náklady partnerov</t>
  </si>
  <si>
    <t xml:space="preserve">2.1. medzinárodné cestovanie </t>
  </si>
  <si>
    <t>2.2. vnútroštátne cestovanie</t>
  </si>
  <si>
    <t>4.4. iné -informačné tabule</t>
  </si>
  <si>
    <t>7.1. práce stavebné</t>
  </si>
  <si>
    <t>6.1. vypracovanie PD</t>
  </si>
  <si>
    <t xml:space="preserve">Kategória nákladu </t>
  </si>
  <si>
    <t>partner číslo 1- Rabka</t>
  </si>
  <si>
    <t>KOCKA / KOSTKA</t>
  </si>
  <si>
    <t>Rekonštrukcia Kina Stará Ľubovňa a Kina Rabka-Zdroj</t>
  </si>
  <si>
    <r>
      <t xml:space="preserve">SPOLU </t>
    </r>
    <r>
      <rPr>
        <b/>
        <sz val="12"/>
        <color theme="1"/>
        <rFont val="Calibri"/>
        <family val="2"/>
        <charset val="238"/>
        <scheme val="minor"/>
      </rPr>
      <t>oprávnené</t>
    </r>
    <r>
      <rPr>
        <sz val="12"/>
        <color theme="1"/>
        <rFont val="Calibri"/>
        <family val="2"/>
        <scheme val="minor"/>
      </rPr>
      <t xml:space="preserve"> (kwalifikowane) výdavky projektu uvedené v ŽoNFP</t>
    </r>
  </si>
  <si>
    <t>Celkové výdavky projektu uvedené v ŽoNFP (12.7.2010)</t>
  </si>
  <si>
    <t>EFRR poskytne (podľa oznámenia zo dňa 19.3.2014)</t>
  </si>
  <si>
    <t>% poskytne RO spolu zo sumy 951 257,00 €</t>
  </si>
  <si>
    <t>t.j. % financovania z RO</t>
  </si>
  <si>
    <t>Mestský rozpočet:</t>
  </si>
  <si>
    <t>k tomu neoprávnené výdavky</t>
  </si>
  <si>
    <t>Mestský rozpočet spolu:</t>
  </si>
  <si>
    <t xml:space="preserve">neoprávnené výdavky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</si>
</sst>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Arial Black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2"/>
      <color rgb="FF00B0F0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i/>
      <sz val="11"/>
      <color rgb="FF00B0F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rgb="FF0070C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0" fillId="0" borderId="0" xfId="0" applyNumberFormat="1"/>
    <xf numFmtId="0" fontId="1" fillId="5" borderId="1" xfId="0" applyFont="1" applyFill="1" applyBorder="1" applyAlignment="1">
      <alignment horizontal="center" wrapText="1"/>
    </xf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2" fillId="0" borderId="0" xfId="0" applyFont="1"/>
    <xf numFmtId="4" fontId="2" fillId="0" borderId="0" xfId="0" applyNumberFormat="1" applyFont="1"/>
    <xf numFmtId="4" fontId="5" fillId="7" borderId="1" xfId="0" applyNumberFormat="1" applyFont="1" applyFill="1" applyBorder="1"/>
    <xf numFmtId="4" fontId="5" fillId="2" borderId="1" xfId="0" applyNumberFormat="1" applyFont="1" applyFill="1" applyBorder="1"/>
    <xf numFmtId="4" fontId="5" fillId="3" borderId="1" xfId="0" applyNumberFormat="1" applyFont="1" applyFill="1" applyBorder="1"/>
    <xf numFmtId="4" fontId="5" fillId="4" borderId="1" xfId="0" applyNumberFormat="1" applyFont="1" applyFill="1" applyBorder="1"/>
    <xf numFmtId="4" fontId="5" fillId="6" borderId="1" xfId="0" applyNumberFormat="1" applyFont="1" applyFill="1" applyBorder="1"/>
    <xf numFmtId="0" fontId="2" fillId="0" borderId="1" xfId="0" applyFont="1" applyBorder="1" applyAlignment="1">
      <alignment wrapText="1"/>
    </xf>
    <xf numFmtId="4" fontId="2" fillId="3" borderId="1" xfId="0" applyNumberFormat="1" applyFont="1" applyFill="1" applyBorder="1"/>
    <xf numFmtId="0" fontId="5" fillId="6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4" fontId="7" fillId="4" borderId="1" xfId="0" applyNumberFormat="1" applyFont="1" applyFill="1" applyBorder="1"/>
    <xf numFmtId="4" fontId="6" fillId="0" borderId="1" xfId="0" applyNumberFormat="1" applyFont="1" applyBorder="1"/>
    <xf numFmtId="4" fontId="9" fillId="0" borderId="0" xfId="0" applyNumberFormat="1" applyFont="1"/>
    <xf numFmtId="0" fontId="9" fillId="0" borderId="0" xfId="0" applyFont="1"/>
    <xf numFmtId="0" fontId="5" fillId="4" borderId="1" xfId="0" applyFont="1" applyFill="1" applyBorder="1" applyAlignment="1">
      <alignment wrapText="1"/>
    </xf>
    <xf numFmtId="4" fontId="8" fillId="4" borderId="1" xfId="0" applyNumberFormat="1" applyFont="1" applyFill="1" applyBorder="1"/>
    <xf numFmtId="0" fontId="2" fillId="8" borderId="1" xfId="0" applyFont="1" applyFill="1" applyBorder="1" applyAlignment="1">
      <alignment wrapText="1"/>
    </xf>
    <xf numFmtId="4" fontId="1" fillId="8" borderId="1" xfId="0" applyNumberFormat="1" applyFont="1" applyFill="1" applyBorder="1"/>
    <xf numFmtId="4" fontId="2" fillId="0" borderId="0" xfId="0" applyNumberFormat="1" applyFont="1" applyBorder="1"/>
    <xf numFmtId="4" fontId="2" fillId="0" borderId="4" xfId="0" applyNumberFormat="1" applyFont="1" applyBorder="1"/>
    <xf numFmtId="0" fontId="8" fillId="8" borderId="1" xfId="0" applyFont="1" applyFill="1" applyBorder="1"/>
    <xf numFmtId="4" fontId="8" fillId="8" borderId="1" xfId="0" applyNumberFormat="1" applyFont="1" applyFill="1" applyBorder="1"/>
    <xf numFmtId="4" fontId="10" fillId="8" borderId="1" xfId="0" applyNumberFormat="1" applyFont="1" applyFill="1" applyBorder="1"/>
    <xf numFmtId="4" fontId="11" fillId="0" borderId="0" xfId="0" applyNumberFormat="1" applyFont="1"/>
    <xf numFmtId="4" fontId="11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6" zoomScale="80" zoomScaleNormal="80" workbookViewId="0">
      <selection sqref="A1:D24"/>
    </sheetView>
  </sheetViews>
  <sheetFormatPr defaultRowHeight="15"/>
  <cols>
    <col min="1" max="1" width="36.85546875" customWidth="1"/>
    <col min="2" max="2" width="16.7109375" customWidth="1"/>
    <col min="3" max="4" width="16.5703125" customWidth="1"/>
    <col min="5" max="5" width="6.42578125" customWidth="1"/>
    <col min="6" max="6" width="12.85546875" customWidth="1"/>
    <col min="7" max="7" width="16" customWidth="1"/>
  </cols>
  <sheetData>
    <row r="1" spans="1:4" ht="27">
      <c r="A1" s="33" t="s">
        <v>11</v>
      </c>
      <c r="B1" s="33"/>
      <c r="C1" s="33"/>
      <c r="D1" s="33"/>
    </row>
    <row r="2" spans="1:4" ht="18.75" customHeight="1">
      <c r="A2" s="34" t="s">
        <v>12</v>
      </c>
      <c r="B2" s="34"/>
      <c r="C2" s="34"/>
      <c r="D2" s="34"/>
    </row>
    <row r="3" spans="1:4" ht="39.75" customHeight="1">
      <c r="A3" s="2" t="s">
        <v>9</v>
      </c>
      <c r="B3" s="2" t="s">
        <v>0</v>
      </c>
      <c r="C3" s="2" t="s">
        <v>10</v>
      </c>
      <c r="D3" s="2" t="s">
        <v>1</v>
      </c>
    </row>
    <row r="4" spans="1:4" ht="15.75">
      <c r="A4" s="3" t="s">
        <v>3</v>
      </c>
      <c r="B4" s="4">
        <v>0</v>
      </c>
      <c r="C4" s="4">
        <v>5250</v>
      </c>
      <c r="D4" s="9">
        <f>B4+C4</f>
        <v>5250</v>
      </c>
    </row>
    <row r="5" spans="1:4" ht="15.75">
      <c r="A5" s="3" t="s">
        <v>2</v>
      </c>
      <c r="B5" s="4">
        <v>27800</v>
      </c>
      <c r="C5" s="4">
        <v>4875</v>
      </c>
      <c r="D5" s="9">
        <f t="shared" ref="D5:D14" si="0">B5+C5</f>
        <v>32675</v>
      </c>
    </row>
    <row r="6" spans="1:4" ht="15.75">
      <c r="A6" s="3" t="s">
        <v>4</v>
      </c>
      <c r="B6" s="4">
        <v>0</v>
      </c>
      <c r="C6" s="4">
        <v>105</v>
      </c>
      <c r="D6" s="9">
        <f t="shared" si="0"/>
        <v>105</v>
      </c>
    </row>
    <row r="7" spans="1:4" ht="15.75">
      <c r="A7" s="3" t="s">
        <v>5</v>
      </c>
      <c r="B7" s="4">
        <v>0</v>
      </c>
      <c r="C7" s="4">
        <v>210</v>
      </c>
      <c r="D7" s="9">
        <f t="shared" si="0"/>
        <v>210</v>
      </c>
    </row>
    <row r="8" spans="1:4" ht="15.75">
      <c r="A8" s="3" t="s">
        <v>6</v>
      </c>
      <c r="B8" s="4">
        <v>4000</v>
      </c>
      <c r="C8" s="4">
        <v>750</v>
      </c>
      <c r="D8" s="9">
        <f t="shared" si="0"/>
        <v>4750</v>
      </c>
    </row>
    <row r="9" spans="1:4" ht="24" customHeight="1">
      <c r="A9" s="3"/>
      <c r="B9" s="5">
        <f>SUM(B4:B8)</f>
        <v>31800</v>
      </c>
      <c r="C9" s="5">
        <f>SUM(C4:C8)</f>
        <v>11190</v>
      </c>
      <c r="D9" s="10">
        <f>SUM(D4:D8)</f>
        <v>42990</v>
      </c>
    </row>
    <row r="10" spans="1:4" ht="2.25" customHeight="1">
      <c r="A10" s="3"/>
      <c r="B10" s="4"/>
      <c r="C10" s="4"/>
      <c r="D10" s="10"/>
    </row>
    <row r="11" spans="1:4" ht="24.75" customHeight="1">
      <c r="A11" s="3" t="s">
        <v>8</v>
      </c>
      <c r="B11" s="4">
        <v>14500</v>
      </c>
      <c r="C11" s="4">
        <v>3500</v>
      </c>
      <c r="D11" s="9">
        <f>SUM(B11:C11)</f>
        <v>18000</v>
      </c>
    </row>
    <row r="12" spans="1:4" ht="24.75" customHeight="1">
      <c r="A12" s="3"/>
      <c r="B12" s="5">
        <f>SUM(B11)</f>
        <v>14500</v>
      </c>
      <c r="C12" s="5">
        <f>SUM(C11)</f>
        <v>3500</v>
      </c>
      <c r="D12" s="10">
        <f>SUM(D11)</f>
        <v>18000</v>
      </c>
    </row>
    <row r="13" spans="1:4" ht="3" customHeight="1">
      <c r="A13" s="3"/>
      <c r="B13" s="4"/>
      <c r="C13" s="4"/>
      <c r="D13" s="11"/>
    </row>
    <row r="14" spans="1:4" ht="15.75">
      <c r="A14" s="3" t="s">
        <v>7</v>
      </c>
      <c r="B14" s="4">
        <v>402767</v>
      </c>
      <c r="C14" s="4">
        <v>487500</v>
      </c>
      <c r="D14" s="9">
        <f t="shared" si="0"/>
        <v>890267</v>
      </c>
    </row>
    <row r="15" spans="1:4" ht="22.5" customHeight="1">
      <c r="A15" s="3"/>
      <c r="B15" s="5">
        <f>SUM(B14)</f>
        <v>402767</v>
      </c>
      <c r="C15" s="5">
        <f>SUM(C14)</f>
        <v>487500</v>
      </c>
      <c r="D15" s="10">
        <f>SUM(D14)</f>
        <v>890267</v>
      </c>
    </row>
    <row r="16" spans="1:4" ht="6" customHeight="1">
      <c r="A16" s="3"/>
      <c r="B16" s="4"/>
      <c r="C16" s="4"/>
      <c r="D16" s="9"/>
    </row>
    <row r="17" spans="1:7" ht="38.25" customHeight="1">
      <c r="A17" s="17" t="s">
        <v>13</v>
      </c>
      <c r="B17" s="6">
        <f>B9+B12+B15</f>
        <v>449067</v>
      </c>
      <c r="C17" s="6">
        <f>C9+C12+C15</f>
        <v>502190</v>
      </c>
      <c r="D17" s="12">
        <f>D9+D12+D15</f>
        <v>951257</v>
      </c>
    </row>
    <row r="18" spans="1:7" ht="24" customHeight="1">
      <c r="A18" s="14" t="s">
        <v>21</v>
      </c>
      <c r="B18" s="15">
        <v>0</v>
      </c>
      <c r="C18" s="15">
        <v>109257.5</v>
      </c>
      <c r="D18" s="11">
        <f>B18+C18</f>
        <v>109257.5</v>
      </c>
    </row>
    <row r="19" spans="1:7" ht="34.5" customHeight="1">
      <c r="A19" s="22" t="s">
        <v>14</v>
      </c>
      <c r="B19" s="23">
        <f>B17+B18</f>
        <v>449067</v>
      </c>
      <c r="C19" s="23">
        <f>C17+C18</f>
        <v>611447.5</v>
      </c>
      <c r="D19" s="18">
        <f>D17+D18</f>
        <v>1060514.5</v>
      </c>
      <c r="E19" s="1"/>
    </row>
    <row r="20" spans="1:7" ht="30" customHeight="1">
      <c r="A20" s="16" t="s">
        <v>15</v>
      </c>
      <c r="B20" s="13">
        <v>240738.5</v>
      </c>
      <c r="C20" s="13">
        <v>256236.5</v>
      </c>
      <c r="D20" s="13">
        <f>B20+C20</f>
        <v>496975</v>
      </c>
      <c r="E20" s="20">
        <f>D20/D17*100</f>
        <v>52.244030792940286</v>
      </c>
      <c r="F20" s="21" t="s">
        <v>16</v>
      </c>
      <c r="G20" s="21"/>
    </row>
    <row r="21" spans="1:7" ht="15.75" customHeight="1">
      <c r="A21" s="14" t="s">
        <v>17</v>
      </c>
      <c r="B21" s="32">
        <f>B20/B17*100</f>
        <v>53.608592927113328</v>
      </c>
      <c r="C21" s="32">
        <f>C20/C17*100</f>
        <v>51.023815687289677</v>
      </c>
      <c r="D21" s="19"/>
    </row>
    <row r="22" spans="1:7" ht="23.25" customHeight="1">
      <c r="A22" s="24" t="s">
        <v>18</v>
      </c>
      <c r="B22" s="25">
        <f>B19-B20</f>
        <v>208328.5</v>
      </c>
      <c r="C22" s="25">
        <f>C17-C20</f>
        <v>245953.5</v>
      </c>
      <c r="D22" s="27"/>
    </row>
    <row r="23" spans="1:7" ht="13.5" customHeight="1">
      <c r="A23" s="24" t="s">
        <v>19</v>
      </c>
      <c r="B23" s="25"/>
      <c r="C23" s="30">
        <v>109257.5</v>
      </c>
      <c r="D23" s="26"/>
    </row>
    <row r="24" spans="1:7" ht="15.75">
      <c r="A24" s="28" t="s">
        <v>20</v>
      </c>
      <c r="B24" s="29">
        <f>B23+B22</f>
        <v>208328.5</v>
      </c>
      <c r="C24" s="29">
        <f>C23+C22</f>
        <v>355211</v>
      </c>
      <c r="D24" s="8"/>
    </row>
    <row r="25" spans="1:7" ht="15.75">
      <c r="A25" s="7"/>
      <c r="B25" s="31">
        <f>100-B21</f>
        <v>46.391407072886672</v>
      </c>
      <c r="C25" s="8"/>
      <c r="D25" s="8"/>
    </row>
    <row r="26" spans="1:7" ht="15.75">
      <c r="A26" s="7"/>
      <c r="B26" s="8"/>
      <c r="C26" s="8"/>
      <c r="D26" s="8"/>
    </row>
    <row r="27" spans="1:7">
      <c r="B27" s="1"/>
      <c r="C27" s="1"/>
      <c r="D27" s="1"/>
    </row>
    <row r="28" spans="1:7">
      <c r="B28" s="1"/>
      <c r="C28" s="1"/>
      <c r="D28" s="1"/>
    </row>
    <row r="29" spans="1:7">
      <c r="B29" s="1"/>
      <c r="C29" s="1"/>
      <c r="D29" s="1"/>
    </row>
    <row r="30" spans="1:7">
      <c r="B30" s="1"/>
      <c r="C30" s="1"/>
      <c r="D30" s="1"/>
    </row>
    <row r="31" spans="1:7">
      <c r="B31" s="1"/>
      <c r="C31" s="1"/>
      <c r="D31" s="1"/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2014-04-16T14:11:58Z</dcterms:modified>
</cp:coreProperties>
</file>